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atale\Desktop\Nuova cartella\"/>
    </mc:Choice>
  </mc:AlternateContent>
  <bookViews>
    <workbookView xWindow="0" yWindow="0" windowWidth="19200" windowHeight="10995"/>
  </bookViews>
  <sheets>
    <sheet name="Affidamenti" sheetId="1" r:id="rId1"/>
  </sheets>
  <externalReferences>
    <externalReference r:id="rId2"/>
  </externalReferences>
  <definedNames>
    <definedName name="_xlnm._FilterDatabase" localSheetId="0" hidden="1">Affidamenti!$A$3:$V$14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S6" i="1"/>
  <c r="Q9" i="1"/>
  <c r="T21" i="1" l="1"/>
  <c r="A4" i="1"/>
  <c r="A5" i="1" s="1"/>
  <c r="A6" i="1" l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<sst xmlns="http://schemas.openxmlformats.org/spreadsheetml/2006/main" count="80" uniqueCount="56">
  <si>
    <t>150 gg.</t>
  </si>
  <si>
    <t>FRF PLG 69T29 A565F  02459270407</t>
  </si>
  <si>
    <t xml:space="preserve">Geom. Farfaneti Pierluigi </t>
  </si>
  <si>
    <t>articolo 125, comma 11, ultimo periodo, del decreto legislativo n. 163/2006</t>
  </si>
  <si>
    <t>A.D.</t>
  </si>
  <si>
    <t>Incarico professionale</t>
  </si>
  <si>
    <t>Redazione pratiche catastali per impianti appartenenti al SII - serbatoi  in   Comune di Verghereto  e Bagno di Romagna</t>
  </si>
  <si>
    <t>Tecnico</t>
  </si>
  <si>
    <t>70/2016</t>
  </si>
  <si>
    <t>90 gg.</t>
  </si>
  <si>
    <t>0926450404</t>
  </si>
  <si>
    <t>Geom. Bertaccini Valerio</t>
  </si>
  <si>
    <t>Redazione pratiche catastali per impianti appartenenti al SII - serbatoi di Campantolino e Riofreddo  Comune di Verghereto -</t>
  </si>
  <si>
    <t>15/2016</t>
  </si>
  <si>
    <t>365 gg.</t>
  </si>
  <si>
    <t>03268570409</t>
  </si>
  <si>
    <t>Ing. Succi Andrea</t>
  </si>
  <si>
    <t>Ing. Corbara Christian</t>
  </si>
  <si>
    <t>Ing. Zamagni Christian</t>
  </si>
  <si>
    <t>C.F.</t>
  </si>
  <si>
    <t>Saldo</t>
  </si>
  <si>
    <t>Acconto</t>
  </si>
  <si>
    <t>Professionisti</t>
  </si>
  <si>
    <t>Ditte</t>
  </si>
  <si>
    <t>IMPORTO SOMME LIQUIDATE</t>
  </si>
  <si>
    <t>DURATA LAVORI</t>
  </si>
  <si>
    <t>IMPORTO AGGIUDICAZ.</t>
  </si>
  <si>
    <t>DATA AFFIDAM.</t>
  </si>
  <si>
    <t>DATI  FISCALI                   (C.F.  - P. IVA)</t>
  </si>
  <si>
    <t>C.V. professionista</t>
  </si>
  <si>
    <t>AGGIUDICATARIO</t>
  </si>
  <si>
    <t>ELENCO DITTE OPERATORI  INVITATI</t>
  </si>
  <si>
    <t>NORMA DI RIFERIMENTO</t>
  </si>
  <si>
    <t>PROCEDURA DI SCELTA DEL CONTRAENTE</t>
  </si>
  <si>
    <t>NATURA</t>
  </si>
  <si>
    <t>OGGETTO DEL BANDO</t>
  </si>
  <si>
    <t>SETTORE</t>
  </si>
  <si>
    <t>N.     PROTOCOLLO</t>
  </si>
  <si>
    <t>PROGR.</t>
  </si>
  <si>
    <t>C.V.</t>
  </si>
  <si>
    <t>146/2016</t>
  </si>
  <si>
    <t>Verifica urbanistica, rilievi e redazione dello stato di fatto, di tutti i manufatti componenti l'impianto di depurazione sito in Via Canale Bonificazione, Comune di Cesenatico per sanatorie e regolare esecuzione di tutto il sito.</t>
  </si>
  <si>
    <t>Verifica urbanistica, rilievi e redazione dello stato di fatto, di tutti i manufatti componenti l'impianto di depurazione sito in Via Correcchio, Comune di Forlì per sanatorie e regolare esecuzione di tutto il sito.</t>
  </si>
  <si>
    <t xml:space="preserve">CRB CRS 69P28 C573X    02633020405  </t>
  </si>
  <si>
    <t>147/2016</t>
  </si>
  <si>
    <t>184/2016</t>
  </si>
  <si>
    <t>Redazione pratiche catastali per impianti appartenenti al SII identificati in serbatoio idrico Loc. Mortano Comune di S. Sofia e serbatoio idrico P. Fantella Comune di Premilcuore -</t>
  </si>
  <si>
    <t>Geom. Gemmi Paola</t>
  </si>
  <si>
    <t>GMM PLA 65L56 D704H    01082740406</t>
  </si>
  <si>
    <t>120 gg.</t>
  </si>
  <si>
    <t>Amministrativo</t>
  </si>
  <si>
    <t>Revisione regolamento interno per l'affidamento di lavori, servizi e forniture, nei settori ordinari, di importo inferiore alle soglie di cui all'art. 35 D.LGS. 18 Aprile 2016 N. 50</t>
  </si>
  <si>
    <t>Incarino legale/amministrativo</t>
  </si>
  <si>
    <t>Mediaconsult Srl</t>
  </si>
  <si>
    <t>Studio Legale Lombardi-Penserino</t>
  </si>
  <si>
    <t>30 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</si>
</sst>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3" fontId="0" fillId="2" borderId="1" xfId="1" applyFont="1" applyFill="1" applyBorder="1"/>
    <xf numFmtId="43" fontId="0" fillId="0" borderId="0" xfId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43" fontId="3" fillId="0" borderId="2" xfId="1" applyFont="1" applyBorder="1" applyAlignment="1">
      <alignment horizontal="right"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4" xfId="2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right" vertical="center" wrapText="1"/>
    </xf>
    <xf numFmtId="43" fontId="3" fillId="0" borderId="8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4" fontId="3" fillId="0" borderId="9" xfId="2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9" fontId="3" fillId="0" borderId="9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4" fontId="3" fillId="0" borderId="7" xfId="2" applyFont="1" applyBorder="1" applyAlignment="1">
      <alignment horizontal="right" vertical="center" wrapText="1"/>
    </xf>
    <xf numFmtId="44" fontId="3" fillId="0" borderId="8" xfId="2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0" fillId="0" borderId="14" xfId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0" borderId="9" xfId="3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textRotation="90"/>
    </xf>
    <xf numFmtId="0" fontId="0" fillId="0" borderId="24" xfId="0" applyBorder="1" applyAlignment="1"/>
    <xf numFmtId="0" fontId="0" fillId="0" borderId="23" xfId="0" applyBorder="1" applyAlignment="1"/>
    <xf numFmtId="0" fontId="0" fillId="0" borderId="22" xfId="0" applyBorder="1" applyAlignment="1"/>
    <xf numFmtId="0" fontId="4" fillId="3" borderId="19" xfId="0" applyFont="1" applyFill="1" applyBorder="1" applyAlignment="1">
      <alignment horizontal="center" vertical="center" textRotation="90"/>
    </xf>
    <xf numFmtId="0" fontId="0" fillId="0" borderId="14" xfId="0" applyBorder="1" applyAlignment="1"/>
    <xf numFmtId="0" fontId="4" fillId="3" borderId="20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0" fillId="0" borderId="16" xfId="0" applyBorder="1" applyAlignment="1"/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4" fillId="3" borderId="20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4" fillId="3" borderId="1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3" fontId="4" fillId="3" borderId="18" xfId="1" applyFont="1" applyFill="1" applyBorder="1" applyAlignment="1">
      <alignment horizontal="center" vertical="center" wrapText="1"/>
    </xf>
    <xf numFmtId="43" fontId="4" fillId="3" borderId="17" xfId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3</xdr:col>
          <xdr:colOff>1304925</xdr:colOff>
          <xdr:row>0</xdr:row>
          <xdr:rowOff>1133475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CA-SERVER\Documenti\UNICA%20RETI%20SpA\SCADENZIARIO%20FORNITO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CONSULENZE"/>
      <sheetName val="PROPOSTA LIQUID. DIVID.2004_05"/>
      <sheetName val="Elenco bonifici x dividendi2008"/>
      <sheetName val="CTR RESIDUI 2008_2009"/>
      <sheetName val="CTR RESIDUI 2008_2010"/>
      <sheetName val="Elenco bonifici x divid.2011 "/>
      <sheetName val="CTR RESIDUI 2008_2011"/>
      <sheetName val="CTR RESIDUI 2011_2013"/>
      <sheetName val="Dividendi 2012 (acconto 40%)"/>
      <sheetName val="Dividendi 2012 (sald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6">
          <cell r="G86">
            <v>2080</v>
          </cell>
        </row>
      </sheetData>
      <sheetData sheetId="8">
        <row r="23">
          <cell r="G23">
            <v>5200</v>
          </cell>
        </row>
      </sheetData>
      <sheetData sheetId="9">
        <row r="79">
          <cell r="G79">
            <v>1875</v>
          </cell>
        </row>
        <row r="175">
          <cell r="G175">
            <v>4368</v>
          </cell>
        </row>
        <row r="176">
          <cell r="G176">
            <v>4222.3999999999996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backoffice.adria-web.com/uploads/240/file/C.V.-Succi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backoffice.adria-web.com/uploads/240/file/C.V.-Bertaccini.pdf" TargetMode="External"/><Relationship Id="rId1" Type="http://schemas.openxmlformats.org/officeDocument/2006/relationships/hyperlink" Target="http://backoffice.adria-web.com/uploads/240/file/C.V.-Farfaneti.pdf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ackoffice.adria-web.com/uploads/240/file/CV.-Gemmi-allegato.pdf" TargetMode="External"/><Relationship Id="rId10" Type="http://schemas.openxmlformats.org/officeDocument/2006/relationships/image" Target="../media/image1.emf"/><Relationship Id="rId4" Type="http://schemas.openxmlformats.org/officeDocument/2006/relationships/hyperlink" Target="http://backoffice.adria-web.com/uploads/240/file/C.V.-Corbara.pdf" TargetMode="External"/><Relationship Id="rId9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1"/>
  <sheetViews>
    <sheetView tabSelected="1" topLeftCell="H1" zoomScale="75" zoomScaleNormal="75" workbookViewId="0">
      <pane ySplit="3" topLeftCell="A4" activePane="bottomLeft" state="frozen"/>
      <selection pane="bottomLeft" activeCell="O17" sqref="O17"/>
    </sheetView>
  </sheetViews>
  <sheetFormatPr defaultRowHeight="27" customHeight="1" x14ac:dyDescent="0.25"/>
  <cols>
    <col min="1" max="1" width="4.7109375" style="3" customWidth="1"/>
    <col min="2" max="2" width="9.5703125" style="3" customWidth="1"/>
    <col min="3" max="3" width="15.140625" style="3" customWidth="1"/>
    <col min="4" max="4" width="33.7109375" customWidth="1"/>
    <col min="5" max="5" width="19.7109375" style="3" customWidth="1"/>
    <col min="6" max="6" width="12" style="3" customWidth="1"/>
    <col min="7" max="7" width="33.42578125" style="3" bestFit="1" customWidth="1"/>
    <col min="8" max="12" width="17.7109375" style="3" customWidth="1"/>
    <col min="13" max="14" width="16.7109375" style="3" customWidth="1"/>
    <col min="15" max="15" width="22.5703125" style="3" customWidth="1"/>
    <col min="16" max="16" width="11.7109375" customWidth="1"/>
    <col min="17" max="17" width="12.7109375" customWidth="1"/>
    <col min="18" max="18" width="8.7109375" style="3" customWidth="1"/>
    <col min="19" max="19" width="11.85546875" style="2" customWidth="1"/>
    <col min="20" max="20" width="13.7109375" style="1" customWidth="1"/>
    <col min="21" max="21" width="12.7109375" customWidth="1"/>
  </cols>
  <sheetData>
    <row r="1" spans="1:21" ht="91.5" customHeight="1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  <c r="U1" s="10"/>
    </row>
    <row r="2" spans="1:21" ht="60" customHeight="1" x14ac:dyDescent="0.25">
      <c r="A2" s="52" t="s">
        <v>38</v>
      </c>
      <c r="B2" s="54" t="s">
        <v>37</v>
      </c>
      <c r="C2" s="56" t="s">
        <v>36</v>
      </c>
      <c r="D2" s="58" t="s">
        <v>35</v>
      </c>
      <c r="E2" s="59" t="s">
        <v>34</v>
      </c>
      <c r="F2" s="47" t="s">
        <v>33</v>
      </c>
      <c r="G2" s="61" t="s">
        <v>32</v>
      </c>
      <c r="H2" s="63" t="s">
        <v>31</v>
      </c>
      <c r="I2" s="64"/>
      <c r="J2" s="64"/>
      <c r="K2" s="64"/>
      <c r="L2" s="67" t="s">
        <v>30</v>
      </c>
      <c r="M2" s="68"/>
      <c r="N2" s="61" t="s">
        <v>29</v>
      </c>
      <c r="O2" s="61" t="s">
        <v>28</v>
      </c>
      <c r="P2" s="70" t="s">
        <v>27</v>
      </c>
      <c r="Q2" s="47" t="s">
        <v>26</v>
      </c>
      <c r="R2" s="47" t="s">
        <v>25</v>
      </c>
      <c r="S2" s="65" t="s">
        <v>24</v>
      </c>
      <c r="T2" s="66"/>
      <c r="U2" s="10"/>
    </row>
    <row r="3" spans="1:21" s="40" customFormat="1" ht="30" customHeight="1" x14ac:dyDescent="0.25">
      <c r="A3" s="53"/>
      <c r="B3" s="55"/>
      <c r="C3" s="57"/>
      <c r="D3" s="53"/>
      <c r="E3" s="60"/>
      <c r="F3" s="48"/>
      <c r="G3" s="62"/>
      <c r="H3" s="43">
        <v>1</v>
      </c>
      <c r="I3" s="45">
        <v>2</v>
      </c>
      <c r="J3" s="45">
        <v>3</v>
      </c>
      <c r="K3" s="44">
        <v>4</v>
      </c>
      <c r="L3" s="43" t="s">
        <v>23</v>
      </c>
      <c r="M3" s="42" t="s">
        <v>22</v>
      </c>
      <c r="N3" s="69"/>
      <c r="O3" s="69"/>
      <c r="P3" s="53"/>
      <c r="Q3" s="48"/>
      <c r="R3" s="48"/>
      <c r="S3" s="41" t="s">
        <v>21</v>
      </c>
      <c r="T3" s="41" t="s">
        <v>20</v>
      </c>
    </row>
    <row r="4" spans="1:21" ht="51" customHeight="1" x14ac:dyDescent="0.25">
      <c r="A4" s="32" t="e">
        <f>+#REF!+1</f>
        <v>#REF!</v>
      </c>
      <c r="B4" s="31" t="s">
        <v>13</v>
      </c>
      <c r="C4" s="31" t="s">
        <v>7</v>
      </c>
      <c r="D4" s="26" t="s">
        <v>12</v>
      </c>
      <c r="E4" s="24" t="s">
        <v>5</v>
      </c>
      <c r="F4" s="24" t="s">
        <v>4</v>
      </c>
      <c r="G4" s="24" t="s">
        <v>3</v>
      </c>
      <c r="H4" s="24"/>
      <c r="I4" s="24"/>
      <c r="J4" s="24"/>
      <c r="K4" s="38"/>
      <c r="L4" s="38"/>
      <c r="M4" s="24" t="s">
        <v>11</v>
      </c>
      <c r="N4" s="46" t="s">
        <v>39</v>
      </c>
      <c r="O4" s="37" t="s">
        <v>10</v>
      </c>
      <c r="P4" s="39">
        <v>42388</v>
      </c>
      <c r="Q4" s="25">
        <v>4400</v>
      </c>
      <c r="R4" s="24" t="s">
        <v>9</v>
      </c>
      <c r="S4" s="35">
        <v>1470</v>
      </c>
      <c r="T4" s="34"/>
    </row>
    <row r="5" spans="1:21" ht="57" customHeight="1" x14ac:dyDescent="0.25">
      <c r="A5" s="32" t="e">
        <f t="shared" ref="A5:A10" si="0">+A4+1</f>
        <v>#REF!</v>
      </c>
      <c r="B5" s="31" t="s">
        <v>8</v>
      </c>
      <c r="C5" s="31" t="s">
        <v>7</v>
      </c>
      <c r="D5" s="26" t="s">
        <v>6</v>
      </c>
      <c r="E5" s="24" t="s">
        <v>5</v>
      </c>
      <c r="F5" s="24" t="s">
        <v>4</v>
      </c>
      <c r="G5" s="24" t="s">
        <v>3</v>
      </c>
      <c r="H5" s="24"/>
      <c r="I5" s="24"/>
      <c r="J5" s="24"/>
      <c r="K5" s="38"/>
      <c r="L5" s="38"/>
      <c r="M5" s="24" t="s">
        <v>2</v>
      </c>
      <c r="N5" s="46" t="s">
        <v>39</v>
      </c>
      <c r="O5" s="37" t="s">
        <v>1</v>
      </c>
      <c r="P5" s="36">
        <v>42426</v>
      </c>
      <c r="Q5" s="25">
        <v>9700</v>
      </c>
      <c r="R5" s="24" t="s">
        <v>0</v>
      </c>
      <c r="S5" s="35"/>
      <c r="T5" s="34"/>
    </row>
    <row r="6" spans="1:21" s="10" customFormat="1" ht="84" customHeight="1" x14ac:dyDescent="0.25">
      <c r="A6" s="32" t="e">
        <f t="shared" si="0"/>
        <v>#REF!</v>
      </c>
      <c r="B6" s="31" t="s">
        <v>40</v>
      </c>
      <c r="C6" s="31" t="s">
        <v>7</v>
      </c>
      <c r="D6" s="26" t="s">
        <v>41</v>
      </c>
      <c r="E6" s="24" t="s">
        <v>5</v>
      </c>
      <c r="F6" s="24" t="s">
        <v>19</v>
      </c>
      <c r="G6" s="24"/>
      <c r="H6" s="24" t="s">
        <v>18</v>
      </c>
      <c r="I6" s="24" t="s">
        <v>17</v>
      </c>
      <c r="J6" s="24" t="s">
        <v>16</v>
      </c>
      <c r="K6" s="24"/>
      <c r="L6" s="24"/>
      <c r="M6" s="24" t="s">
        <v>16</v>
      </c>
      <c r="N6" s="46" t="s">
        <v>39</v>
      </c>
      <c r="O6" s="37" t="s">
        <v>15</v>
      </c>
      <c r="P6" s="39">
        <v>42531</v>
      </c>
      <c r="Q6" s="25">
        <v>21000</v>
      </c>
      <c r="R6" s="24" t="s">
        <v>14</v>
      </c>
      <c r="S6" s="35">
        <f>+'[1]2016'!$G$175</f>
        <v>4368</v>
      </c>
      <c r="T6" s="34"/>
    </row>
    <row r="7" spans="1:21" s="10" customFormat="1" ht="84" customHeight="1" x14ac:dyDescent="0.25">
      <c r="A7" s="32" t="e">
        <f t="shared" si="0"/>
        <v>#REF!</v>
      </c>
      <c r="B7" s="31" t="s">
        <v>44</v>
      </c>
      <c r="C7" s="31" t="s">
        <v>7</v>
      </c>
      <c r="D7" s="26" t="s">
        <v>42</v>
      </c>
      <c r="E7" s="24" t="s">
        <v>5</v>
      </c>
      <c r="F7" s="24" t="s">
        <v>19</v>
      </c>
      <c r="G7" s="24"/>
      <c r="H7" s="24" t="s">
        <v>18</v>
      </c>
      <c r="I7" s="24" t="s">
        <v>16</v>
      </c>
      <c r="J7" s="24" t="s">
        <v>17</v>
      </c>
      <c r="K7" s="24"/>
      <c r="L7" s="24"/>
      <c r="M7" s="24" t="s">
        <v>17</v>
      </c>
      <c r="N7" s="46" t="s">
        <v>39</v>
      </c>
      <c r="O7" s="33" t="s">
        <v>43</v>
      </c>
      <c r="P7" s="39">
        <v>42531</v>
      </c>
      <c r="Q7" s="25">
        <v>20300</v>
      </c>
      <c r="R7" s="24" t="s">
        <v>14</v>
      </c>
      <c r="S7" s="23">
        <f>+'[1]2016'!$G$176</f>
        <v>4222.3999999999996</v>
      </c>
      <c r="T7" s="22"/>
    </row>
    <row r="8" spans="1:21" s="10" customFormat="1" ht="72" customHeight="1" x14ac:dyDescent="0.25">
      <c r="A8" s="32" t="e">
        <f>+A7+1</f>
        <v>#REF!</v>
      </c>
      <c r="B8" s="31" t="s">
        <v>45</v>
      </c>
      <c r="C8" s="31" t="s">
        <v>7</v>
      </c>
      <c r="D8" s="26" t="s">
        <v>46</v>
      </c>
      <c r="E8" s="24" t="s">
        <v>5</v>
      </c>
      <c r="F8" s="24" t="s">
        <v>4</v>
      </c>
      <c r="G8" s="24"/>
      <c r="H8" s="24"/>
      <c r="I8" s="24"/>
      <c r="J8" s="24"/>
      <c r="K8" s="24"/>
      <c r="L8" s="24"/>
      <c r="M8" s="24" t="s">
        <v>47</v>
      </c>
      <c r="N8" s="46" t="s">
        <v>39</v>
      </c>
      <c r="O8" s="33" t="s">
        <v>48</v>
      </c>
      <c r="P8" s="39">
        <v>42578</v>
      </c>
      <c r="Q8" s="25">
        <v>3168</v>
      </c>
      <c r="R8" s="24" t="s">
        <v>49</v>
      </c>
      <c r="S8" s="23"/>
      <c r="T8" s="22"/>
    </row>
    <row r="9" spans="1:21" s="10" customFormat="1" ht="66.75" customHeight="1" x14ac:dyDescent="0.25">
      <c r="A9" s="32" t="e">
        <f t="shared" ref="A9" si="1">+A8+1</f>
        <v>#REF!</v>
      </c>
      <c r="B9" s="31"/>
      <c r="C9" s="31" t="s">
        <v>50</v>
      </c>
      <c r="D9" s="26" t="s">
        <v>51</v>
      </c>
      <c r="E9" s="24" t="s">
        <v>52</v>
      </c>
      <c r="F9" s="24" t="s">
        <v>4</v>
      </c>
      <c r="G9" s="24"/>
      <c r="H9" s="24" t="s">
        <v>53</v>
      </c>
      <c r="I9" s="24" t="s">
        <v>54</v>
      </c>
      <c r="J9" s="24"/>
      <c r="K9" s="24"/>
      <c r="L9" s="24"/>
      <c r="M9" s="24" t="s">
        <v>54</v>
      </c>
      <c r="N9" s="24"/>
      <c r="O9" s="33"/>
      <c r="P9" s="39">
        <v>42702</v>
      </c>
      <c r="Q9" s="25">
        <f>2000*1.04</f>
        <v>2080</v>
      </c>
      <c r="R9" s="24" t="s">
        <v>55</v>
      </c>
      <c r="S9" s="23"/>
      <c r="T9" s="22"/>
    </row>
    <row r="10" spans="1:21" s="10" customFormat="1" ht="30" customHeight="1" x14ac:dyDescent="0.25">
      <c r="A10" s="32" t="e">
        <f t="shared" si="0"/>
        <v>#REF!</v>
      </c>
      <c r="B10" s="31"/>
      <c r="C10" s="31"/>
      <c r="D10" s="26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33"/>
      <c r="P10" s="24"/>
      <c r="Q10" s="25"/>
      <c r="R10" s="24"/>
      <c r="S10" s="23"/>
      <c r="T10" s="22"/>
    </row>
    <row r="11" spans="1:21" s="10" customFormat="1" ht="30" customHeight="1" x14ac:dyDescent="0.25">
      <c r="A11" s="32"/>
      <c r="B11" s="31"/>
      <c r="C11" s="31"/>
      <c r="D11" s="26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33"/>
      <c r="P11" s="24"/>
      <c r="Q11" s="25"/>
      <c r="R11" s="24"/>
      <c r="S11" s="23"/>
      <c r="T11" s="22"/>
    </row>
    <row r="12" spans="1:21" s="10" customFormat="1" ht="30" customHeight="1" x14ac:dyDescent="0.25">
      <c r="A12" s="32"/>
      <c r="B12" s="31"/>
      <c r="C12" s="31"/>
      <c r="D12" s="26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33"/>
      <c r="P12" s="24"/>
      <c r="Q12" s="25"/>
      <c r="R12" s="24"/>
      <c r="S12" s="23"/>
      <c r="T12" s="22"/>
    </row>
    <row r="13" spans="1:21" s="10" customFormat="1" ht="30" customHeight="1" x14ac:dyDescent="0.25">
      <c r="A13" s="32"/>
      <c r="B13" s="31"/>
      <c r="C13" s="31"/>
      <c r="D13" s="26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3"/>
      <c r="P13" s="24"/>
      <c r="Q13" s="25"/>
      <c r="R13" s="24"/>
      <c r="S13" s="23"/>
      <c r="T13" s="22"/>
    </row>
    <row r="14" spans="1:21" s="10" customFormat="1" ht="30" customHeight="1" x14ac:dyDescent="0.25">
      <c r="A14" s="32"/>
      <c r="B14" s="31"/>
      <c r="C14" s="31"/>
      <c r="D14" s="26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3"/>
      <c r="P14" s="24"/>
      <c r="Q14" s="25"/>
      <c r="R14" s="24"/>
      <c r="S14" s="23"/>
      <c r="T14" s="22"/>
    </row>
    <row r="15" spans="1:21" s="10" customFormat="1" ht="30" customHeight="1" x14ac:dyDescent="0.25">
      <c r="A15" s="32"/>
      <c r="B15" s="31"/>
      <c r="C15" s="31"/>
      <c r="D15" s="26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3"/>
      <c r="P15" s="24"/>
      <c r="Q15" s="25"/>
      <c r="R15" s="24"/>
      <c r="S15" s="23"/>
      <c r="T15" s="22"/>
    </row>
    <row r="16" spans="1:21" s="10" customFormat="1" ht="30" customHeight="1" x14ac:dyDescent="0.25">
      <c r="A16" s="32"/>
      <c r="B16" s="31"/>
      <c r="C16" s="31"/>
      <c r="D16" s="26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3"/>
      <c r="P16" s="24"/>
      <c r="Q16" s="25"/>
      <c r="R16" s="24"/>
      <c r="S16" s="23"/>
      <c r="T16" s="22"/>
    </row>
    <row r="17" spans="1:20" s="10" customFormat="1" ht="30" customHeight="1" x14ac:dyDescent="0.25">
      <c r="A17" s="32"/>
      <c r="B17" s="31"/>
      <c r="C17" s="31"/>
      <c r="D17" s="26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3"/>
      <c r="P17" s="24"/>
      <c r="Q17" s="25"/>
      <c r="R17" s="24"/>
      <c r="S17" s="23"/>
      <c r="T17" s="22"/>
    </row>
    <row r="18" spans="1:20" s="10" customFormat="1" ht="30" customHeight="1" x14ac:dyDescent="0.25">
      <c r="A18" s="32"/>
      <c r="B18" s="31"/>
      <c r="C18" s="30"/>
      <c r="D18" s="26"/>
      <c r="E18" s="29"/>
      <c r="F18" s="29"/>
      <c r="G18" s="29"/>
      <c r="H18" s="28"/>
      <c r="I18" s="28"/>
      <c r="J18" s="28"/>
      <c r="K18" s="28"/>
      <c r="L18" s="28"/>
      <c r="M18" s="24"/>
      <c r="N18" s="24"/>
      <c r="O18" s="27"/>
      <c r="P18" s="26"/>
      <c r="Q18" s="25"/>
      <c r="R18" s="24"/>
      <c r="S18" s="23"/>
      <c r="T18" s="22"/>
    </row>
    <row r="19" spans="1:20" s="10" customFormat="1" ht="30" customHeight="1" x14ac:dyDescent="0.25">
      <c r="A19" s="21"/>
      <c r="B19" s="20"/>
      <c r="C19" s="19"/>
      <c r="D19" s="15"/>
      <c r="E19" s="18"/>
      <c r="F19" s="18"/>
      <c r="G19" s="18"/>
      <c r="H19" s="17"/>
      <c r="I19" s="17"/>
      <c r="J19" s="17"/>
      <c r="K19" s="17"/>
      <c r="L19" s="17"/>
      <c r="M19" s="13"/>
      <c r="N19" s="13"/>
      <c r="O19" s="16"/>
      <c r="P19" s="15"/>
      <c r="Q19" s="14"/>
      <c r="R19" s="13"/>
      <c r="S19" s="12"/>
      <c r="T19" s="11"/>
    </row>
    <row r="20" spans="1:20" ht="27" customHeight="1" thickBot="1" x14ac:dyDescent="0.3">
      <c r="A20" s="7"/>
      <c r="B20" s="7"/>
      <c r="C20" s="7"/>
      <c r="D20" s="8"/>
      <c r="E20" s="7"/>
      <c r="F20" s="7"/>
      <c r="G20" s="7"/>
      <c r="H20" s="9"/>
      <c r="I20" s="9"/>
      <c r="J20" s="9"/>
      <c r="K20" s="9"/>
      <c r="L20" s="9"/>
      <c r="M20" s="7"/>
      <c r="N20" s="7"/>
      <c r="O20" s="9"/>
      <c r="P20" s="8"/>
      <c r="Q20" s="8"/>
      <c r="R20" s="7"/>
      <c r="S20" s="6"/>
      <c r="T20" s="5"/>
    </row>
    <row r="21" spans="1:20" ht="27" customHeight="1" thickBot="1" x14ac:dyDescent="0.3">
      <c r="T21" s="4">
        <f>SUM(T4:T19)</f>
        <v>0</v>
      </c>
    </row>
  </sheetData>
  <autoFilter ref="A3:V14"/>
  <mergeCells count="17">
    <mergeCell ref="Q2:Q3"/>
    <mergeCell ref="R2:R3"/>
    <mergeCell ref="A1:G1"/>
    <mergeCell ref="H1:T1"/>
    <mergeCell ref="A2:A3"/>
    <mergeCell ref="B2:B3"/>
    <mergeCell ref="C2:C3"/>
    <mergeCell ref="D2:D3"/>
    <mergeCell ref="E2:E3"/>
    <mergeCell ref="F2:F3"/>
    <mergeCell ref="G2:G3"/>
    <mergeCell ref="H2:K2"/>
    <mergeCell ref="S2:T2"/>
    <mergeCell ref="L2:M2"/>
    <mergeCell ref="N2:N3"/>
    <mergeCell ref="O2:O3"/>
    <mergeCell ref="P2:P3"/>
  </mergeCells>
  <hyperlinks>
    <hyperlink ref="N5" r:id="rId1"/>
    <hyperlink ref="N4" r:id="rId2"/>
    <hyperlink ref="N6" r:id="rId3"/>
    <hyperlink ref="N7" r:id="rId4"/>
    <hyperlink ref="N8" r:id="rId5"/>
  </hyperlinks>
  <pageMargins left="0.27559055118110237" right="0" top="0.47244094488188981" bottom="0.23622047244094491" header="0.31496062992125984" footer="0.31496062992125984"/>
  <pageSetup paperSize="9" scale="70" orientation="landscape" r:id="rId6"/>
  <drawing r:id="rId7"/>
  <legacyDrawing r:id="rId8"/>
  <oleObjects>
    <mc:AlternateContent xmlns:mc="http://schemas.openxmlformats.org/markup-compatibility/2006">
      <mc:Choice Requires="x14">
        <oleObject progId="Word.Document.8" shapeId="1026" r:id="rId9">
          <objectPr defaultSize="0" autoPict="0" r:id="rId10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3</xdr:col>
                <xdr:colOff>1304925</xdr:colOff>
                <xdr:row>0</xdr:row>
                <xdr:rowOff>1133475</xdr:rowOff>
              </to>
            </anchor>
          </objectPr>
        </oleObject>
      </mc:Choice>
      <mc:Fallback>
        <oleObject progId="Word.Document.8" shapeId="1026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Affidamenti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Natale</dc:creator>
  <cp:lastModifiedBy>Elisabetta Natale</cp:lastModifiedBy>
  <dcterms:created xsi:type="dcterms:W3CDTF">2016-05-20T08:22:57Z</dcterms:created>
  <dcterms:modified xsi:type="dcterms:W3CDTF">2017-02-17T10:31:32Z</dcterms:modified>
</cp:coreProperties>
</file>